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ilippe\Documents\cnam\enseignements\GDN100\"/>
    </mc:Choice>
  </mc:AlternateContent>
  <bookViews>
    <workbookView xWindow="0" yWindow="0" windowWidth="19200" windowHeight="8820"/>
  </bookViews>
  <sheets>
    <sheet name="coutenan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I6" i="1" l="1"/>
  <c r="I8" i="1" s="1"/>
  <c r="C8" i="1"/>
  <c r="D8" i="1"/>
  <c r="E8" i="1"/>
  <c r="F8" i="1"/>
  <c r="G8" i="1"/>
  <c r="H8" i="1"/>
  <c r="B8" i="1"/>
  <c r="B7" i="1"/>
  <c r="C7" i="1"/>
  <c r="E7" i="1"/>
  <c r="F7" i="1"/>
  <c r="G7" i="1"/>
  <c r="H7" i="1"/>
  <c r="I7" i="1" s="1"/>
  <c r="D7" i="1"/>
  <c r="I5" i="1"/>
  <c r="I4" i="1"/>
</calcChain>
</file>

<file path=xl/sharedStrings.xml><?xml version="1.0" encoding="utf-8"?>
<sst xmlns="http://schemas.openxmlformats.org/spreadsheetml/2006/main" count="8" uniqueCount="8">
  <si>
    <t>Date</t>
  </si>
  <si>
    <t>CBTP</t>
  </si>
  <si>
    <t>CBTE</t>
  </si>
  <si>
    <t>CRTE</t>
  </si>
  <si>
    <t>IPD</t>
  </si>
  <si>
    <t>IPC</t>
  </si>
  <si>
    <t>Fin prévue</t>
  </si>
  <si>
    <t>Fin réelle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</si>
</sst>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/>
              <a:t>Coûts (k€)</a:t>
            </a:r>
          </a:p>
        </c:rich>
      </c:tx>
      <c:layout>
        <c:manualLayout>
          <c:xMode val="edge"/>
          <c:yMode val="edge"/>
          <c:x val="8.5279051090540653E-2"/>
          <c:y val="1.8713450292397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1075040534608942E-2"/>
          <c:y val="0.11270175438596493"/>
          <c:w val="0.81429538623453956"/>
          <c:h val="0.6109315282958051"/>
        </c:manualLayout>
      </c:layout>
      <c:scatterChart>
        <c:scatterStyle val="lineMarker"/>
        <c:varyColors val="0"/>
        <c:ser>
          <c:idx val="0"/>
          <c:order val="0"/>
          <c:tx>
            <c:strRef>
              <c:f>coutenance!$A$4</c:f>
              <c:strCache>
                <c:ptCount val="1"/>
                <c:pt idx="0">
                  <c:v>CBTP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coutenance!$B$3:$I$3</c:f>
              <c:numCache>
                <c:formatCode>General</c:formatCode>
                <c:ptCount val="8"/>
                <c:pt idx="0">
                  <c:v>-1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</c:numCache>
            </c:numRef>
          </c:xVal>
          <c:yVal>
            <c:numRef>
              <c:f>coutenance!$B$4:$I$4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20</c:v>
                </c:pt>
                <c:pt idx="4">
                  <c:v>28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8B-446D-AEB1-9F534E8B5BDD}"/>
            </c:ext>
          </c:extLst>
        </c:ser>
        <c:ser>
          <c:idx val="1"/>
          <c:order val="1"/>
          <c:tx>
            <c:strRef>
              <c:f>coutenance!$A$5</c:f>
              <c:strCache>
                <c:ptCount val="1"/>
                <c:pt idx="0">
                  <c:v>CBTE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coutenance!$B$3:$I$3</c:f>
              <c:numCache>
                <c:formatCode>General</c:formatCode>
                <c:ptCount val="8"/>
                <c:pt idx="0">
                  <c:v>-1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</c:numCache>
            </c:numRef>
          </c:xVal>
          <c:yVal>
            <c:numRef>
              <c:f>coutenance!$B$5:$I$5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17.5</c:v>
                </c:pt>
                <c:pt idx="4">
                  <c:v>20</c:v>
                </c:pt>
                <c:pt idx="5">
                  <c:v>26</c:v>
                </c:pt>
                <c:pt idx="6">
                  <c:v>32</c:v>
                </c:pt>
                <c:pt idx="7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8B-446D-AEB1-9F534E8B5BDD}"/>
            </c:ext>
          </c:extLst>
        </c:ser>
        <c:ser>
          <c:idx val="2"/>
          <c:order val="2"/>
          <c:tx>
            <c:strRef>
              <c:f>coutenance!$A$6</c:f>
              <c:strCache>
                <c:ptCount val="1"/>
                <c:pt idx="0">
                  <c:v>CRTE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coutenance!$B$3:$I$3</c:f>
              <c:numCache>
                <c:formatCode>General</c:formatCode>
                <c:ptCount val="8"/>
                <c:pt idx="0">
                  <c:v>-1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</c:numCache>
            </c:numRef>
          </c:xVal>
          <c:yVal>
            <c:numRef>
              <c:f>coutenance!$B$6:$I$6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12</c:v>
                </c:pt>
                <c:pt idx="3">
                  <c:v>21.3</c:v>
                </c:pt>
                <c:pt idx="4">
                  <c:v>25.2</c:v>
                </c:pt>
                <c:pt idx="5">
                  <c:v>30.2</c:v>
                </c:pt>
                <c:pt idx="6">
                  <c:v>35.200000000000003</c:v>
                </c:pt>
                <c:pt idx="7">
                  <c:v>35.200000000000003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8B-446D-AEB1-9F534E8B5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477216"/>
        <c:axId val="469478528"/>
      </c:scatterChart>
      <c:valAx>
        <c:axId val="469477216"/>
        <c:scaling>
          <c:orientation val="minMax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9478528"/>
        <c:crosses val="autoZero"/>
        <c:crossBetween val="midCat"/>
        <c:majorUnit val="1"/>
        <c:minorUnit val="0.5"/>
      </c:valAx>
      <c:valAx>
        <c:axId val="46947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9477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Tendance</a:t>
            </a:r>
            <a:r>
              <a:rPr lang="fr-FR" baseline="0"/>
              <a:t> coût-délai</a:t>
            </a:r>
            <a:endParaRPr lang="fr-FR"/>
          </a:p>
        </c:rich>
      </c:tx>
      <c:layout>
        <c:manualLayout>
          <c:xMode val="edge"/>
          <c:yMode val="edge"/>
          <c:x val="0.36512027445915463"/>
          <c:y val="2.86753565791880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2508972682763747E-2"/>
          <c:y val="7.4814005315101531E-2"/>
          <c:w val="0.91498205463447246"/>
          <c:h val="0.8936431024477916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2.2426087791839772E-2"/>
                  <c:y val="-3.1782326743972071E-2"/>
                </c:manualLayout>
              </c:layout>
              <c:tx>
                <c:rich>
                  <a:bodyPr/>
                  <a:lstStyle/>
                  <a:p>
                    <a:fld id="{2AAEF26A-08AA-49D5-BD62-3A3B417C30E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2D8-45B6-8DEF-56FDA0FFDFC7}"/>
                </c:ext>
              </c:extLst>
            </c:dLbl>
            <c:dLbl>
              <c:idx val="1"/>
              <c:layout>
                <c:manualLayout>
                  <c:x val="2.1033687232797915E-2"/>
                  <c:y val="2.4087007919328062E-2"/>
                </c:manualLayout>
              </c:layout>
              <c:tx>
                <c:rich>
                  <a:bodyPr/>
                  <a:lstStyle/>
                  <a:p>
                    <a:fld id="{E57D9A6D-82B6-4D79-A642-28D0F84D3AD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2D8-45B6-8DEF-56FDA0FFDFC7}"/>
                </c:ext>
              </c:extLst>
            </c:dLbl>
            <c:dLbl>
              <c:idx val="2"/>
              <c:layout>
                <c:manualLayout>
                  <c:x val="-2.6786270592936198E-2"/>
                  <c:y val="6.1124123226539186E-2"/>
                </c:manualLayout>
              </c:layout>
              <c:tx>
                <c:rich>
                  <a:bodyPr/>
                  <a:lstStyle/>
                  <a:p>
                    <a:fld id="{98DDCE23-3EDD-413C-9EA1-A772EA7AE05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2D8-45B6-8DEF-56FDA0FFDFC7}"/>
                </c:ext>
              </c:extLst>
            </c:dLbl>
            <c:dLbl>
              <c:idx val="3"/>
              <c:layout>
                <c:manualLayout>
                  <c:x val="-5.5555516487077468E-2"/>
                  <c:y val="3.5911379474251139E-2"/>
                </c:manualLayout>
              </c:layout>
              <c:tx>
                <c:rich>
                  <a:bodyPr/>
                  <a:lstStyle/>
                  <a:p>
                    <a:fld id="{9ECF1BBB-5B37-4734-AF38-7D14DCC5CF3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2D8-45B6-8DEF-56FDA0FFDFC7}"/>
                </c:ext>
              </c:extLst>
            </c:dLbl>
            <c:dLbl>
              <c:idx val="4"/>
              <c:layout>
                <c:manualLayout>
                  <c:x val="-7.0239153938039339E-2"/>
                  <c:y val="-4.0478859575143154E-2"/>
                </c:manualLayout>
              </c:layout>
              <c:tx>
                <c:rich>
                  <a:bodyPr/>
                  <a:lstStyle/>
                  <a:p>
                    <a:fld id="{0946E470-5EC9-4D50-A53A-08D76B7964F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2D8-45B6-8DEF-56FDA0FFDFC7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B142E18-1992-4231-9038-526F6E0800B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2D8-45B6-8DEF-56FDA0FFDFC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coutenance!$C$7:$H$7</c:f>
              <c:numCache>
                <c:formatCode>0.00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0.875</c:v>
                </c:pt>
                <c:pt idx="3">
                  <c:v>0.7142857142857143</c:v>
                </c:pt>
                <c:pt idx="4">
                  <c:v>0.8125</c:v>
                </c:pt>
                <c:pt idx="5">
                  <c:v>0.875</c:v>
                </c:pt>
              </c:numCache>
            </c:numRef>
          </c:xVal>
          <c:yVal>
            <c:numRef>
              <c:f>coutenance!$C$8:$H$8</c:f>
              <c:numCache>
                <c:formatCode>0.00</c:formatCode>
                <c:ptCount val="6"/>
                <c:pt idx="0">
                  <c:v>1</c:v>
                </c:pt>
                <c:pt idx="1">
                  <c:v>0.83333333333333337</c:v>
                </c:pt>
                <c:pt idx="2">
                  <c:v>0.82159624413145538</c:v>
                </c:pt>
                <c:pt idx="3">
                  <c:v>0.79365079365079372</c:v>
                </c:pt>
                <c:pt idx="4">
                  <c:v>0.86092715231788086</c:v>
                </c:pt>
                <c:pt idx="5">
                  <c:v>0.90909090909090906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coutenance!$C$3:$H$3</c15:f>
                <c15:dlblRangeCache>
                  <c:ptCount val="6"/>
                  <c:pt idx="0">
                    <c:v>0</c:v>
                  </c:pt>
                  <c:pt idx="1">
                    <c:v>3</c:v>
                  </c:pt>
                  <c:pt idx="2">
                    <c:v>5</c:v>
                  </c:pt>
                  <c:pt idx="3">
                    <c:v>7</c:v>
                  </c:pt>
                  <c:pt idx="4">
                    <c:v>8</c:v>
                  </c:pt>
                  <c:pt idx="5">
                    <c:v>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52D8-45B6-8DEF-56FDA0FFD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041216"/>
        <c:axId val="474041544"/>
      </c:scatterChart>
      <c:valAx>
        <c:axId val="474041216"/>
        <c:scaling>
          <c:orientation val="minMax"/>
          <c:max val="1.5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4041544"/>
        <c:crossesAt val="1"/>
        <c:crossBetween val="midCat"/>
        <c:majorUnit val="0.1"/>
        <c:minorUnit val="5.000000000000001E-2"/>
      </c:valAx>
      <c:valAx>
        <c:axId val="474041544"/>
        <c:scaling>
          <c:orientation val="minMax"/>
          <c:max val="1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74041216"/>
        <c:crossesAt val="1"/>
        <c:crossBetween val="midCat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180214</xdr:rowOff>
    </xdr:from>
    <xdr:to>
      <xdr:col>9</xdr:col>
      <xdr:colOff>9524</xdr:colOff>
      <xdr:row>23</xdr:row>
      <xdr:rowOff>180214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217389</xdr:colOff>
      <xdr:row>0</xdr:row>
      <xdr:rowOff>21191</xdr:rowOff>
    </xdr:from>
    <xdr:to>
      <xdr:col>16</xdr:col>
      <xdr:colOff>335280</xdr:colOff>
      <xdr:row>24</xdr:row>
      <xdr:rowOff>60961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257175</xdr:colOff>
      <xdr:row>18</xdr:row>
      <xdr:rowOff>114300</xdr:rowOff>
    </xdr:from>
    <xdr:ext cx="750975" cy="405367"/>
    <xdr:sp macro="" textlink="">
      <xdr:nvSpPr>
        <xdr:cNvPr id="6" name="ZoneTexte 5"/>
        <xdr:cNvSpPr txBox="1"/>
      </xdr:nvSpPr>
      <xdr:spPr>
        <a:xfrm>
          <a:off x="3933825" y="3371850"/>
          <a:ext cx="750975" cy="405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000"/>
            <a:t>temps</a:t>
          </a:r>
        </a:p>
        <a:p>
          <a:r>
            <a:rPr lang="fr-FR" sz="1000"/>
            <a:t>(semaines)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115" zoomScaleNormal="115" workbookViewId="0">
      <selection activeCell="G7" sqref="G7"/>
    </sheetView>
  </sheetViews>
  <sheetFormatPr baseColWidth="10" defaultRowHeight="14.4" x14ac:dyDescent="0.3"/>
  <cols>
    <col min="2" max="9" width="7" customWidth="1"/>
  </cols>
  <sheetData>
    <row r="1" spans="1:9" x14ac:dyDescent="0.3">
      <c r="A1" t="s">
        <v>6</v>
      </c>
      <c r="B1">
        <v>8</v>
      </c>
    </row>
    <row r="2" spans="1:9" x14ac:dyDescent="0.3">
      <c r="A2" t="s">
        <v>7</v>
      </c>
      <c r="B2">
        <v>9</v>
      </c>
    </row>
    <row r="3" spans="1:9" x14ac:dyDescent="0.3">
      <c r="A3" t="s">
        <v>0</v>
      </c>
      <c r="B3">
        <v>-1</v>
      </c>
      <c r="C3">
        <v>0</v>
      </c>
      <c r="D3">
        <v>3</v>
      </c>
      <c r="E3">
        <v>5</v>
      </c>
      <c r="F3">
        <v>7</v>
      </c>
      <c r="G3">
        <v>8</v>
      </c>
      <c r="H3">
        <f>B2</f>
        <v>9</v>
      </c>
      <c r="I3">
        <v>10</v>
      </c>
    </row>
    <row r="4" spans="1:9" x14ac:dyDescent="0.3">
      <c r="A4" t="s">
        <v>1</v>
      </c>
      <c r="B4">
        <v>0</v>
      </c>
      <c r="C4">
        <v>0</v>
      </c>
      <c r="D4">
        <v>10</v>
      </c>
      <c r="E4">
        <v>20</v>
      </c>
      <c r="F4">
        <v>28</v>
      </c>
      <c r="G4">
        <v>32</v>
      </c>
      <c r="H4">
        <v>32</v>
      </c>
      <c r="I4">
        <f>H4</f>
        <v>32</v>
      </c>
    </row>
    <row r="5" spans="1:9" x14ac:dyDescent="0.3">
      <c r="A5" t="s">
        <v>2</v>
      </c>
      <c r="B5">
        <v>0</v>
      </c>
      <c r="C5">
        <v>0</v>
      </c>
      <c r="D5">
        <v>10</v>
      </c>
      <c r="E5">
        <v>17.5</v>
      </c>
      <c r="F5">
        <v>20</v>
      </c>
      <c r="G5">
        <v>26</v>
      </c>
      <c r="H5">
        <v>32</v>
      </c>
      <c r="I5">
        <f t="shared" ref="I5" si="0">H5</f>
        <v>32</v>
      </c>
    </row>
    <row r="6" spans="1:9" x14ac:dyDescent="0.3">
      <c r="A6" t="s">
        <v>3</v>
      </c>
      <c r="B6">
        <v>0</v>
      </c>
      <c r="C6">
        <v>0</v>
      </c>
      <c r="D6">
        <v>12</v>
      </c>
      <c r="E6">
        <v>21.3</v>
      </c>
      <c r="F6">
        <v>25.2</v>
      </c>
      <c r="G6">
        <v>30.2</v>
      </c>
      <c r="H6">
        <v>35.200000000000003</v>
      </c>
      <c r="I6">
        <f>H6</f>
        <v>35.200000000000003</v>
      </c>
    </row>
    <row r="7" spans="1:9" x14ac:dyDescent="0.3">
      <c r="A7" t="s">
        <v>4</v>
      </c>
      <c r="B7" s="1">
        <f>IF(B3&lt;=0,1,IF(B3&gt;$B$1,IF(B3&gt;$B$2,A7,1-(B3-$B$1)/$B$1),B5/B4))</f>
        <v>1</v>
      </c>
      <c r="C7" s="1">
        <f>IF(C3&lt;=0,1,IF(C3&gt;$B$1,IF(C3&gt;$B$2,B7,1-(C3-$B$1)/$B$1),C5/C4))</f>
        <v>1</v>
      </c>
      <c r="D7" s="1">
        <f>IF(D3&lt;=0,1,IF(D3&gt;$B$1,IF(D3&gt;$B$2,C7,1-(D3-$B$1)/$B$1),D5/D4))</f>
        <v>1</v>
      </c>
      <c r="E7" s="1">
        <f t="shared" ref="E7:I7" si="1">IF(E3&lt;=0,1,IF(E3&gt;$B$1,IF(E3&gt;$B$2,D7,1-(E3-$B$1)/$B$1),E5/E4))</f>
        <v>0.875</v>
      </c>
      <c r="F7" s="1">
        <f t="shared" si="1"/>
        <v>0.7142857142857143</v>
      </c>
      <c r="G7" s="1">
        <f t="shared" si="1"/>
        <v>0.8125</v>
      </c>
      <c r="H7" s="1">
        <f t="shared" si="1"/>
        <v>0.875</v>
      </c>
      <c r="I7" s="1">
        <f t="shared" si="1"/>
        <v>0.875</v>
      </c>
    </row>
    <row r="8" spans="1:9" x14ac:dyDescent="0.3">
      <c r="A8" t="s">
        <v>5</v>
      </c>
      <c r="B8" s="1">
        <f>IF(B3&lt;=0,1,B5/B6)</f>
        <v>1</v>
      </c>
      <c r="C8" s="1">
        <f t="shared" ref="C8:I8" si="2">IF(C3&lt;=0,1,C5/C6)</f>
        <v>1</v>
      </c>
      <c r="D8" s="1">
        <f t="shared" si="2"/>
        <v>0.83333333333333337</v>
      </c>
      <c r="E8" s="1">
        <f t="shared" si="2"/>
        <v>0.82159624413145538</v>
      </c>
      <c r="F8" s="1">
        <f t="shared" si="2"/>
        <v>0.79365079365079372</v>
      </c>
      <c r="G8" s="1">
        <f t="shared" si="2"/>
        <v>0.86092715231788086</v>
      </c>
      <c r="H8" s="1">
        <f t="shared" si="2"/>
        <v>0.90909090909090906</v>
      </c>
      <c r="I8" s="1">
        <f t="shared" si="2"/>
        <v>0.90909090909090906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coutenance</vt:lpstr>
    </vt:vector>
  </TitlesOfParts>
  <Company>IUT DE CAEN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Brutus</dc:creator>
  <cp:lastModifiedBy>Philippe Brutus</cp:lastModifiedBy>
  <dcterms:created xsi:type="dcterms:W3CDTF">2024-09-27T12:12:54Z</dcterms:created>
  <dcterms:modified xsi:type="dcterms:W3CDTF">2024-12-31T18:07:02Z</dcterms:modified>
</cp:coreProperties>
</file>