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ilippe\Documents\cnam\enseignements\GDN100\"/>
    </mc:Choice>
  </mc:AlternateContent>
  <bookViews>
    <workbookView xWindow="0" yWindow="0" windowWidth="17424" windowHeight="8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B19" i="1"/>
  <c r="H7" i="1"/>
  <c r="J5" i="1"/>
  <c r="K5" i="1"/>
  <c r="L5" i="1"/>
  <c r="I5" i="1"/>
  <c r="I8" i="1" s="1"/>
  <c r="J8" i="1" s="1"/>
  <c r="K8" i="1" s="1"/>
  <c r="I6" i="1"/>
  <c r="I7" i="1" s="1"/>
  <c r="J6" i="1"/>
  <c r="K6" i="1"/>
  <c r="L6" i="1"/>
  <c r="C20" i="1"/>
  <c r="C19" i="1"/>
  <c r="L8" i="1" l="1"/>
  <c r="J7" i="1"/>
  <c r="K7" i="1" s="1"/>
  <c r="L7" i="1" s="1"/>
</calcChain>
</file>

<file path=xl/sharedStrings.xml><?xml version="1.0" encoding="utf-8"?>
<sst xmlns="http://schemas.openxmlformats.org/spreadsheetml/2006/main" count="43" uniqueCount="37">
  <si>
    <t>A</t>
  </si>
  <si>
    <t>7</t>
  </si>
  <si>
    <t>B</t>
  </si>
  <si>
    <t>9</t>
  </si>
  <si>
    <t>C</t>
  </si>
  <si>
    <t>1</t>
  </si>
  <si>
    <t>D</t>
  </si>
  <si>
    <t>4</t>
  </si>
  <si>
    <t>E</t>
  </si>
  <si>
    <t>5</t>
  </si>
  <si>
    <t>F</t>
  </si>
  <si>
    <t>11</t>
  </si>
  <si>
    <t>G</t>
  </si>
  <si>
    <t>15</t>
  </si>
  <si>
    <t>H</t>
  </si>
  <si>
    <t>8</t>
  </si>
  <si>
    <t>I</t>
  </si>
  <si>
    <t>J</t>
  </si>
  <si>
    <t>2</t>
  </si>
  <si>
    <t>K</t>
  </si>
  <si>
    <t>6</t>
  </si>
  <si>
    <t>L</t>
  </si>
  <si>
    <t>M</t>
  </si>
  <si>
    <t>N</t>
  </si>
  <si>
    <t>O</t>
  </si>
  <si>
    <t>P</t>
  </si>
  <si>
    <t>10</t>
  </si>
  <si>
    <t>valeur</t>
  </si>
  <si>
    <t>difficulté</t>
  </si>
  <si>
    <t>ordre</t>
  </si>
  <si>
    <t>période</t>
  </si>
  <si>
    <t>par période</t>
  </si>
  <si>
    <t>TAF</t>
  </si>
  <si>
    <t>valeur traitée</t>
  </si>
  <si>
    <t>difficulté traitée</t>
  </si>
  <si>
    <t>valeur livrée</t>
  </si>
  <si>
    <t>attente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</si>
</sst>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458092738407698"/>
          <c:y val="0.16708333333333336"/>
          <c:w val="0.84907874015748031"/>
          <c:h val="0.6714577865266842"/>
        </c:manualLayout>
      </c:layout>
      <c:scatterChart>
        <c:scatterStyle val="lineMarker"/>
        <c:varyColors val="0"/>
        <c:ser>
          <c:idx val="3"/>
          <c:order val="0"/>
          <c:tx>
            <c:strRef>
              <c:f>Feuil1!$G$8</c:f>
              <c:strCache>
                <c:ptCount val="1"/>
                <c:pt idx="0">
                  <c:v>valeur livrée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Feuil1!$H$4:$L$4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Feuil1!$H$8:$L$8</c:f>
              <c:numCache>
                <c:formatCode>General</c:formatCode>
                <c:ptCount val="5"/>
                <c:pt idx="0">
                  <c:v>0</c:v>
                </c:pt>
                <c:pt idx="1">
                  <c:v>5300</c:v>
                </c:pt>
                <c:pt idx="2">
                  <c:v>7900</c:v>
                </c:pt>
                <c:pt idx="3">
                  <c:v>9500</c:v>
                </c:pt>
                <c:pt idx="4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46-42A9-AA4D-349978186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120192"/>
        <c:axId val="336120520"/>
      </c:scatterChart>
      <c:valAx>
        <c:axId val="33612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6120520"/>
        <c:crosses val="autoZero"/>
        <c:crossBetween val="midCat"/>
      </c:valAx>
      <c:valAx>
        <c:axId val="33612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6120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Feuil1!$G$7</c:f>
              <c:strCache>
                <c:ptCount val="1"/>
                <c:pt idx="0">
                  <c:v>TAF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Feuil1!$H$4:$L$4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Feuil1!$H$7:$L$7</c:f>
              <c:numCache>
                <c:formatCode>General</c:formatCode>
                <c:ptCount val="5"/>
                <c:pt idx="0">
                  <c:v>200</c:v>
                </c:pt>
                <c:pt idx="1">
                  <c:v>151</c:v>
                </c:pt>
                <c:pt idx="2">
                  <c:v>101</c:v>
                </c:pt>
                <c:pt idx="3">
                  <c:v>51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4B-4C12-B8EC-24EA13686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163920"/>
        <c:axId val="428257976"/>
      </c:scatterChart>
      <c:valAx>
        <c:axId val="42416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8257976"/>
        <c:crosses val="autoZero"/>
        <c:crossBetween val="midCat"/>
      </c:valAx>
      <c:valAx>
        <c:axId val="42825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4163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356200</xdr:colOff>
      <xdr:row>8</xdr:row>
      <xdr:rowOff>175845</xdr:rowOff>
    </xdr:from>
    <xdr:to>
      <xdr:col>9</xdr:col>
      <xdr:colOff>220935</xdr:colOff>
      <xdr:row>18</xdr:row>
      <xdr:rowOff>81159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342674</xdr:colOff>
      <xdr:row>8</xdr:row>
      <xdr:rowOff>171337</xdr:rowOff>
    </xdr:from>
    <xdr:to>
      <xdr:col>14</xdr:col>
      <xdr:colOff>193881</xdr:colOff>
      <xdr:row>18</xdr:row>
      <xdr:rowOff>104604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69" workbookViewId="0">
      <selection activeCell="A2" sqref="A2"/>
    </sheetView>
  </sheetViews>
  <sheetFormatPr baseColWidth="10" defaultRowHeight="14.4" x14ac:dyDescent="0.3"/>
  <cols>
    <col min="1" max="3" width="7.5546875" customWidth="1"/>
    <col min="4" max="4" width="7.5546875" style="1" customWidth="1"/>
    <col min="5" max="5" width="7.5546875" customWidth="1"/>
    <col min="6" max="6" width="5.21875" customWidth="1"/>
    <col min="7" max="7" width="17.21875" customWidth="1"/>
    <col min="8" max="12" width="6.33203125" customWidth="1"/>
  </cols>
  <sheetData>
    <row r="1" spans="1:12" x14ac:dyDescent="0.3">
      <c r="A1" s="1" t="s">
        <v>36</v>
      </c>
      <c r="B1" s="1" t="s">
        <v>27</v>
      </c>
      <c r="C1" s="1" t="s">
        <v>28</v>
      </c>
      <c r="D1" s="1" t="s">
        <v>29</v>
      </c>
      <c r="E1" s="1" t="s">
        <v>30</v>
      </c>
    </row>
    <row r="2" spans="1:12" x14ac:dyDescent="0.3">
      <c r="A2" s="1" t="s">
        <v>0</v>
      </c>
      <c r="B2">
        <v>700</v>
      </c>
      <c r="C2">
        <v>2</v>
      </c>
      <c r="D2" s="1" t="s">
        <v>1</v>
      </c>
      <c r="E2">
        <v>2</v>
      </c>
    </row>
    <row r="3" spans="1:12" x14ac:dyDescent="0.3">
      <c r="A3" s="1" t="s">
        <v>2</v>
      </c>
      <c r="B3">
        <v>400</v>
      </c>
      <c r="C3">
        <v>5</v>
      </c>
      <c r="D3" s="1" t="s">
        <v>3</v>
      </c>
      <c r="E3">
        <v>3</v>
      </c>
    </row>
    <row r="4" spans="1:12" x14ac:dyDescent="0.3">
      <c r="A4" s="1" t="s">
        <v>4</v>
      </c>
      <c r="B4">
        <v>1500</v>
      </c>
      <c r="C4">
        <v>8</v>
      </c>
      <c r="D4" s="1" t="s">
        <v>5</v>
      </c>
      <c r="E4">
        <v>1</v>
      </c>
      <c r="G4" t="s">
        <v>30</v>
      </c>
      <c r="H4">
        <v>0</v>
      </c>
      <c r="I4">
        <v>1</v>
      </c>
      <c r="J4">
        <v>2</v>
      </c>
      <c r="K4">
        <v>3</v>
      </c>
      <c r="L4">
        <v>4</v>
      </c>
    </row>
    <row r="5" spans="1:12" x14ac:dyDescent="0.3">
      <c r="A5" s="1" t="s">
        <v>6</v>
      </c>
      <c r="B5">
        <v>1200</v>
      </c>
      <c r="C5">
        <v>8</v>
      </c>
      <c r="D5" s="1" t="s">
        <v>7</v>
      </c>
      <c r="E5">
        <v>1</v>
      </c>
      <c r="G5" t="s">
        <v>33</v>
      </c>
      <c r="H5">
        <v>0</v>
      </c>
      <c r="I5">
        <f>SUMIF($E$2:$E$17,"="&amp;I4,$B$2:$B$17)</f>
        <v>5300</v>
      </c>
      <c r="J5">
        <f t="shared" ref="J5:L5" si="0">SUMIF($E$2:$E$17,"="&amp;J4,$B$2:$B$17)</f>
        <v>2600</v>
      </c>
      <c r="K5">
        <f t="shared" si="0"/>
        <v>1600</v>
      </c>
      <c r="L5">
        <f t="shared" si="0"/>
        <v>500</v>
      </c>
    </row>
    <row r="6" spans="1:12" x14ac:dyDescent="0.3">
      <c r="A6" s="1" t="s">
        <v>8</v>
      </c>
      <c r="B6">
        <v>1000</v>
      </c>
      <c r="C6">
        <v>40</v>
      </c>
      <c r="D6" s="1" t="s">
        <v>9</v>
      </c>
      <c r="E6">
        <v>2</v>
      </c>
      <c r="G6" t="s">
        <v>34</v>
      </c>
      <c r="H6">
        <v>0</v>
      </c>
      <c r="I6">
        <f>SUMIF($E$2:$E$17,"="&amp;I4,$C$2:$C$17)</f>
        <v>49</v>
      </c>
      <c r="J6">
        <f t="shared" ref="J6:L6" si="1">SUMIF($E$2:$E$17,"="&amp;J4,$C$2:$C$17)</f>
        <v>50</v>
      </c>
      <c r="K6">
        <f t="shared" si="1"/>
        <v>50</v>
      </c>
      <c r="L6">
        <f t="shared" si="1"/>
        <v>51</v>
      </c>
    </row>
    <row r="7" spans="1:12" x14ac:dyDescent="0.3">
      <c r="A7" s="1" t="s">
        <v>10</v>
      </c>
      <c r="B7">
        <v>200</v>
      </c>
      <c r="C7">
        <v>20</v>
      </c>
      <c r="D7" s="1" t="s">
        <v>11</v>
      </c>
      <c r="E7">
        <v>4</v>
      </c>
      <c r="G7" t="s">
        <v>32</v>
      </c>
      <c r="H7">
        <f>C19</f>
        <v>200</v>
      </c>
      <c r="I7">
        <f>H7-I6</f>
        <v>151</v>
      </c>
      <c r="J7">
        <f t="shared" ref="J7:L7" si="2">I7-J6</f>
        <v>101</v>
      </c>
      <c r="K7">
        <f t="shared" si="2"/>
        <v>51</v>
      </c>
      <c r="L7">
        <f t="shared" si="2"/>
        <v>0</v>
      </c>
    </row>
    <row r="8" spans="1:12" x14ac:dyDescent="0.3">
      <c r="A8" s="1" t="s">
        <v>12</v>
      </c>
      <c r="B8">
        <v>50</v>
      </c>
      <c r="C8">
        <v>5</v>
      </c>
      <c r="D8" s="1" t="s">
        <v>13</v>
      </c>
      <c r="E8">
        <v>4</v>
      </c>
      <c r="G8" t="s">
        <v>35</v>
      </c>
      <c r="H8">
        <f>H5</f>
        <v>0</v>
      </c>
      <c r="I8">
        <f>H8+I5</f>
        <v>5300</v>
      </c>
      <c r="J8">
        <f>I8+J5</f>
        <v>7900</v>
      </c>
      <c r="K8">
        <f t="shared" ref="K8:L8" si="3">J8+K5</f>
        <v>9500</v>
      </c>
      <c r="L8">
        <f t="shared" si="3"/>
        <v>10000</v>
      </c>
    </row>
    <row r="9" spans="1:12" x14ac:dyDescent="0.3">
      <c r="A9" s="1" t="s">
        <v>14</v>
      </c>
      <c r="B9">
        <v>500</v>
      </c>
      <c r="C9">
        <v>20</v>
      </c>
      <c r="D9" s="1" t="s">
        <v>15</v>
      </c>
      <c r="E9">
        <v>3</v>
      </c>
    </row>
    <row r="10" spans="1:12" x14ac:dyDescent="0.3">
      <c r="A10" s="1" t="s">
        <v>16</v>
      </c>
      <c r="B10">
        <v>50</v>
      </c>
      <c r="C10">
        <v>13</v>
      </c>
      <c r="D10" s="1" t="s">
        <v>13</v>
      </c>
      <c r="E10">
        <v>4</v>
      </c>
    </row>
    <row r="11" spans="1:12" x14ac:dyDescent="0.3">
      <c r="A11" s="1" t="s">
        <v>17</v>
      </c>
      <c r="B11">
        <v>1300</v>
      </c>
      <c r="C11">
        <v>13</v>
      </c>
      <c r="D11" s="1" t="s">
        <v>18</v>
      </c>
      <c r="E11">
        <v>1</v>
      </c>
    </row>
    <row r="12" spans="1:12" x14ac:dyDescent="0.3">
      <c r="A12" s="1" t="s">
        <v>19</v>
      </c>
      <c r="B12">
        <v>900</v>
      </c>
      <c r="C12">
        <v>8</v>
      </c>
      <c r="D12" s="1" t="s">
        <v>20</v>
      </c>
      <c r="E12">
        <v>2</v>
      </c>
    </row>
    <row r="13" spans="1:12" x14ac:dyDescent="0.3">
      <c r="A13" s="1" t="s">
        <v>21</v>
      </c>
      <c r="B13">
        <v>200</v>
      </c>
      <c r="C13">
        <v>3</v>
      </c>
      <c r="D13" s="1" t="s">
        <v>11</v>
      </c>
      <c r="E13">
        <v>3</v>
      </c>
    </row>
    <row r="14" spans="1:12" x14ac:dyDescent="0.3">
      <c r="A14" s="1" t="s">
        <v>22</v>
      </c>
      <c r="B14">
        <v>200</v>
      </c>
      <c r="C14">
        <v>2</v>
      </c>
      <c r="D14" s="1" t="s">
        <v>11</v>
      </c>
      <c r="E14">
        <v>3</v>
      </c>
    </row>
    <row r="15" spans="1:12" x14ac:dyDescent="0.3">
      <c r="A15" s="1" t="s">
        <v>23</v>
      </c>
      <c r="B15">
        <v>200</v>
      </c>
      <c r="C15">
        <v>13</v>
      </c>
      <c r="D15" s="1" t="s">
        <v>11</v>
      </c>
      <c r="E15">
        <v>4</v>
      </c>
    </row>
    <row r="16" spans="1:12" x14ac:dyDescent="0.3">
      <c r="A16" s="1" t="s">
        <v>24</v>
      </c>
      <c r="B16">
        <v>1300</v>
      </c>
      <c r="C16">
        <v>20</v>
      </c>
      <c r="D16" s="1" t="s">
        <v>18</v>
      </c>
      <c r="E16">
        <v>1</v>
      </c>
    </row>
    <row r="17" spans="1:5" x14ac:dyDescent="0.3">
      <c r="A17" s="1" t="s">
        <v>25</v>
      </c>
      <c r="B17">
        <v>300</v>
      </c>
      <c r="C17">
        <v>20</v>
      </c>
      <c r="D17" s="1" t="s">
        <v>26</v>
      </c>
      <c r="E17">
        <v>3</v>
      </c>
    </row>
    <row r="18" spans="1:5" ht="7.8" customHeight="1" x14ac:dyDescent="0.3"/>
    <row r="19" spans="1:5" x14ac:dyDescent="0.3">
      <c r="B19">
        <f>SUM(B2:B17)</f>
        <v>10000</v>
      </c>
      <c r="C19">
        <f>SUM(C2:C17)</f>
        <v>200</v>
      </c>
    </row>
    <row r="20" spans="1:5" x14ac:dyDescent="0.3">
      <c r="B20" s="1" t="s">
        <v>31</v>
      </c>
      <c r="C20">
        <f>C19/4</f>
        <v>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IUT DE CAEN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Brutus</dc:creator>
  <cp:lastModifiedBy>Philippe Brutus</cp:lastModifiedBy>
  <dcterms:created xsi:type="dcterms:W3CDTF">2024-12-06T13:52:54Z</dcterms:created>
  <dcterms:modified xsi:type="dcterms:W3CDTF">2024-12-31T17:57:30Z</dcterms:modified>
</cp:coreProperties>
</file>